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D:\documents\prullenmetlabelsenprentjes\boekhouding\"/>
    </mc:Choice>
  </mc:AlternateContent>
  <xr:revisionPtr revIDLastSave="0" documentId="13_ncr:1_{EB016126-15A0-4C4F-A187-80AC480ED568}" xr6:coauthVersionLast="47" xr6:coauthVersionMax="47" xr10:uidLastSave="{00000000-0000-0000-0000-000000000000}"/>
  <bookViews>
    <workbookView xWindow="-108" yWindow="-108" windowWidth="23256" windowHeight="12576" xr2:uid="{D5F39ECE-702A-4F44-92FF-B16A0500DEEE}"/>
  </bookViews>
  <sheets>
    <sheet name="Sheet1" sheetId="1" r:id="rId1"/>
  </sheets>
  <externalReferences>
    <externalReference r:id="rId2"/>
  </externalReferences>
  <definedNames>
    <definedName name="disc_tbl">[1]Sheet2!$C$4:$G$14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1" l="1"/>
  <c r="D48" i="1" s="1"/>
  <c r="D35" i="1"/>
  <c r="C31" i="1"/>
  <c r="D46" i="1"/>
  <c r="D38" i="1"/>
  <c r="D39" i="1"/>
  <c r="D40" i="1"/>
  <c r="D41" i="1"/>
  <c r="D42" i="1"/>
  <c r="D43" i="1"/>
  <c r="D44" i="1"/>
  <c r="D45" i="1"/>
  <c r="D37" i="1"/>
  <c r="D47" i="1" l="1"/>
  <c r="D51" i="1" s="1"/>
  <c r="D30" i="1"/>
  <c r="D32" i="1" l="1"/>
  <c r="D29" i="1" l="1"/>
  <c r="D28" i="1"/>
  <c r="D27" i="1"/>
  <c r="D26" i="1"/>
  <c r="D25" i="1"/>
  <c r="D24" i="1"/>
  <c r="D23" i="1"/>
  <c r="D22" i="1"/>
  <c r="D21" i="1"/>
  <c r="D20" i="1"/>
  <c r="D19" i="1"/>
  <c r="D18" i="1"/>
  <c r="D17" i="1"/>
  <c r="D16" i="1"/>
  <c r="D15" i="1"/>
  <c r="D14" i="1"/>
  <c r="D13" i="1"/>
  <c r="D12" i="1"/>
  <c r="D11" i="1"/>
  <c r="D31" i="1" l="1"/>
  <c r="D54" i="1" l="1"/>
  <c r="D57" i="1" l="1"/>
  <c r="D55" i="1" s="1"/>
  <c r="D56" i="1" s="1"/>
</calcChain>
</file>

<file path=xl/sharedStrings.xml><?xml version="1.0" encoding="utf-8"?>
<sst xmlns="http://schemas.openxmlformats.org/spreadsheetml/2006/main" count="67" uniqueCount="63">
  <si>
    <t>Name client :</t>
  </si>
  <si>
    <t>Address :</t>
  </si>
  <si>
    <t>Phone number :</t>
  </si>
  <si>
    <t>Eglantier 10</t>
  </si>
  <si>
    <t>E-mail address :</t>
  </si>
  <si>
    <t>2540 Hove</t>
  </si>
  <si>
    <t>Belgium</t>
  </si>
  <si>
    <t>Product</t>
  </si>
  <si>
    <t>Quantity</t>
  </si>
  <si>
    <t>Total Price</t>
  </si>
  <si>
    <t>BTW nummer : BE0655.742.071</t>
  </si>
  <si>
    <t>KBC bank NV - gegevens :</t>
  </si>
  <si>
    <t>IBAN:      BE96 7310 2973 3505</t>
  </si>
  <si>
    <t>1. postcard koala</t>
  </si>
  <si>
    <t>BIC:         KREDBEBB</t>
  </si>
  <si>
    <t>2. postcard bear hug</t>
  </si>
  <si>
    <t>telefoonnummer : 0494/45.17.47</t>
  </si>
  <si>
    <t>3. postcard  beaver</t>
  </si>
  <si>
    <t>info@smillustrations.com</t>
  </si>
  <si>
    <t>4. postcard cockatoo</t>
  </si>
  <si>
    <t>www.smillustrations.com</t>
  </si>
  <si>
    <t>5. postcard lori</t>
  </si>
  <si>
    <t>6. postcard mole</t>
  </si>
  <si>
    <t>7. postcard pelican</t>
  </si>
  <si>
    <t>8. postcard alpaca</t>
  </si>
  <si>
    <t>9. postcard camel</t>
  </si>
  <si>
    <t>10. postcard peas</t>
  </si>
  <si>
    <t>11. postcard octopus</t>
  </si>
  <si>
    <t>12. postcard owls</t>
  </si>
  <si>
    <t>13. postcard flamingo</t>
  </si>
  <si>
    <t>14. postcard baby</t>
  </si>
  <si>
    <t>15. postcard skunk</t>
  </si>
  <si>
    <t xml:space="preserve">16. postcard otter </t>
  </si>
  <si>
    <t>17. postcard pig</t>
  </si>
  <si>
    <t>18. postcard snowleopard</t>
  </si>
  <si>
    <t>19. postcard raven</t>
  </si>
  <si>
    <t>discount</t>
  </si>
  <si>
    <t>TOTAL nett PRICE incl. BTW</t>
  </si>
  <si>
    <t>to be calculated later</t>
  </si>
  <si>
    <t>SHIPPING COSTS</t>
  </si>
  <si>
    <t>BTW/VAT   21%</t>
  </si>
  <si>
    <t>TOTAL PRICE+SHIPPING incl. BTW</t>
  </si>
  <si>
    <t>20. postcard cat</t>
  </si>
  <si>
    <t>Discount table postcards:</t>
  </si>
  <si>
    <t>POSTCARDS</t>
  </si>
  <si>
    <t>1. christmas robins</t>
  </si>
  <si>
    <r>
      <t xml:space="preserve">Price/piece    </t>
    </r>
    <r>
      <rPr>
        <b/>
        <sz val="9"/>
        <color theme="1"/>
        <rFont val="Calibri"/>
        <family val="2"/>
        <scheme val="minor"/>
      </rPr>
      <t xml:space="preserve"> </t>
    </r>
    <r>
      <rPr>
        <b/>
        <sz val="8"/>
        <color theme="1"/>
        <rFont val="Calibri"/>
        <family val="2"/>
        <scheme val="minor"/>
      </rPr>
      <t>(incl. VAT) (incl.BTW)</t>
    </r>
  </si>
  <si>
    <t>Discount table christmas cards:</t>
  </si>
  <si>
    <t>TOTAL PRICE</t>
  </si>
  <si>
    <t>excl. BTW/VAT</t>
  </si>
  <si>
    <t xml:space="preserve">Please fill in the form and e-mail to info@smillustrations.com. I will calculate shipping costs or any additional discounts, If applicable and e-mail it back to you. Reference number and bank account number will be mentioned. If there should be any problem, please don't hesitate to contact me so we can work out a solution. </t>
  </si>
  <si>
    <t>CHRISTMAS CARDS</t>
  </si>
  <si>
    <t>2. christmas dear</t>
  </si>
  <si>
    <t>3. christmas hedgehog</t>
  </si>
  <si>
    <t>4. christmas squirrel</t>
  </si>
  <si>
    <t>5. christmas owlet</t>
  </si>
  <si>
    <t>6. christmas hermin</t>
  </si>
  <si>
    <t>7. christmas doves</t>
  </si>
  <si>
    <t>8. christmas bears</t>
  </si>
  <si>
    <t>9. christmas narwhal</t>
  </si>
  <si>
    <t>10. christmas bunny love</t>
  </si>
  <si>
    <t>volume discount calculated per set</t>
  </si>
  <si>
    <t xml:space="preserve">volume discount calculated per set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</si>
</sst>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11"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u/>
      <sz val="10"/>
      <color theme="10"/>
      <name val="Calibri"/>
      <family val="2"/>
      <scheme val="minor"/>
    </font>
    <font>
      <sz val="11"/>
      <color theme="1"/>
      <name val="Calibri"/>
      <family val="2"/>
      <scheme val="minor"/>
    </font>
    <font>
      <b/>
      <sz val="9"/>
      <color theme="1"/>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s>
  <fills count="3">
    <fill>
      <patternFill patternType="none"/>
    </fill>
    <fill>
      <patternFill patternType="gray125"/>
    </fill>
    <fill>
      <patternFill patternType="solid">
        <fgColor rgb="FFC6E9E8"/>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ck">
        <color auto="1"/>
      </top>
      <bottom style="thick">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s>
  <cellStyleXfs count="2">
    <xf numFmtId="0" fontId="0" fillId="0" borderId="0"/>
    <xf numFmtId="0" fontId="2" fillId="0" borderId="0" applyNumberFormat="0" applyFill="0" applyBorder="0" applyAlignment="0" applyProtection="0"/>
  </cellStyleXfs>
  <cellXfs count="74">
    <xf numFmtId="0" fontId="0" fillId="0" borderId="0" xfId="0"/>
    <xf numFmtId="0" fontId="0" fillId="0" borderId="1" xfId="0" applyBorder="1"/>
    <xf numFmtId="0" fontId="0" fillId="2" borderId="0" xfId="0" applyFill="1"/>
    <xf numFmtId="0" fontId="0" fillId="0" borderId="5" xfId="0" applyBorder="1"/>
    <xf numFmtId="0" fontId="0" fillId="0" borderId="9" xfId="0" applyBorder="1"/>
    <xf numFmtId="0" fontId="0" fillId="0" borderId="12" xfId="0" applyBorder="1"/>
    <xf numFmtId="0" fontId="3" fillId="2" borderId="0" xfId="0" applyFont="1" applyFill="1"/>
    <xf numFmtId="0" fontId="4" fillId="0" borderId="1" xfId="0" applyFont="1" applyBorder="1"/>
    <xf numFmtId="0" fontId="0" fillId="0" borderId="1" xfId="0" applyBorder="1" applyProtection="1">
      <protection locked="0"/>
    </xf>
    <xf numFmtId="0" fontId="5" fillId="2" borderId="0" xfId="1" applyFont="1" applyFill="1"/>
    <xf numFmtId="0" fontId="4" fillId="0" borderId="5" xfId="0" applyFont="1" applyBorder="1"/>
    <xf numFmtId="0" fontId="0" fillId="0" borderId="5" xfId="0" applyBorder="1" applyProtection="1">
      <protection locked="0"/>
    </xf>
    <xf numFmtId="0" fontId="4" fillId="0" borderId="12" xfId="0" applyFont="1" applyBorder="1"/>
    <xf numFmtId="0" fontId="0" fillId="0" borderId="12" xfId="0" applyBorder="1" applyProtection="1">
      <protection locked="0"/>
    </xf>
    <xf numFmtId="2" fontId="0" fillId="0" borderId="12" xfId="0" applyNumberFormat="1" applyBorder="1"/>
    <xf numFmtId="0" fontId="1" fillId="0" borderId="2" xfId="0" applyFont="1" applyBorder="1"/>
    <xf numFmtId="0" fontId="0" fillId="0" borderId="4" xfId="0" applyBorder="1"/>
    <xf numFmtId="2" fontId="0" fillId="0" borderId="4" xfId="0" applyNumberFormat="1" applyBorder="1"/>
    <xf numFmtId="0" fontId="1" fillId="0" borderId="4" xfId="0" applyFont="1" applyBorder="1"/>
    <xf numFmtId="164" fontId="0" fillId="0" borderId="1" xfId="0" applyNumberFormat="1" applyBorder="1"/>
    <xf numFmtId="0" fontId="1" fillId="0" borderId="1" xfId="0" applyFont="1" applyBorder="1"/>
    <xf numFmtId="2" fontId="1" fillId="0" borderId="1" xfId="0" applyNumberFormat="1" applyFont="1" applyBorder="1"/>
    <xf numFmtId="0" fontId="1" fillId="0" borderId="6" xfId="0" applyFont="1" applyBorder="1"/>
    <xf numFmtId="0" fontId="1" fillId="0" borderId="8" xfId="0" applyFont="1" applyBorder="1"/>
    <xf numFmtId="0" fontId="1" fillId="0" borderId="12" xfId="0" applyFont="1" applyBorder="1"/>
    <xf numFmtId="0" fontId="0" fillId="0" borderId="10" xfId="0" applyBorder="1"/>
    <xf numFmtId="0" fontId="1" fillId="0" borderId="11" xfId="0" applyFont="1" applyBorder="1"/>
    <xf numFmtId="2" fontId="1" fillId="0" borderId="4" xfId="0" applyNumberFormat="1" applyFont="1" applyBorder="1"/>
    <xf numFmtId="0" fontId="0" fillId="0" borderId="13" xfId="0" applyBorder="1"/>
    <xf numFmtId="0" fontId="1" fillId="0" borderId="15" xfId="0" applyFont="1" applyBorder="1"/>
    <xf numFmtId="164" fontId="0" fillId="0" borderId="0" xfId="0" applyNumberFormat="1"/>
    <xf numFmtId="0" fontId="4" fillId="0" borderId="0" xfId="0" applyFont="1"/>
    <xf numFmtId="0" fontId="1" fillId="0" borderId="0" xfId="0" applyFont="1" applyAlignment="1">
      <alignment wrapText="1"/>
    </xf>
    <xf numFmtId="0" fontId="0" fillId="0" borderId="0" xfId="0" applyAlignment="1">
      <alignment wrapText="1"/>
    </xf>
    <xf numFmtId="0" fontId="1" fillId="0" borderId="9" xfId="0" applyFont="1" applyBorder="1"/>
    <xf numFmtId="2" fontId="1" fillId="0" borderId="12" xfId="0" applyNumberFormat="1" applyFont="1" applyBorder="1"/>
    <xf numFmtId="0" fontId="6" fillId="0" borderId="1" xfId="0" applyFont="1" applyBorder="1"/>
    <xf numFmtId="0" fontId="7" fillId="0" borderId="16" xfId="0" applyFont="1" applyBorder="1"/>
    <xf numFmtId="164" fontId="6" fillId="0" borderId="1" xfId="0" applyNumberFormat="1" applyFont="1" applyBorder="1"/>
    <xf numFmtId="2" fontId="7" fillId="0" borderId="16" xfId="0" applyNumberFormat="1" applyFont="1" applyBorder="1"/>
    <xf numFmtId="0" fontId="7" fillId="0" borderId="17" xfId="0" applyFont="1" applyBorder="1"/>
    <xf numFmtId="0" fontId="7" fillId="0" borderId="18" xfId="0" applyFont="1" applyBorder="1"/>
    <xf numFmtId="0" fontId="1" fillId="0" borderId="18" xfId="0" applyFont="1" applyBorder="1"/>
    <xf numFmtId="2" fontId="0" fillId="0" borderId="1" xfId="0" applyNumberFormat="1" applyBorder="1"/>
    <xf numFmtId="2" fontId="1" fillId="0" borderId="19" xfId="0" applyNumberFormat="1" applyFont="1" applyBorder="1"/>
    <xf numFmtId="0" fontId="8" fillId="0" borderId="12" xfId="0" applyFont="1" applyBorder="1"/>
    <xf numFmtId="0" fontId="9" fillId="0" borderId="1" xfId="0" applyFont="1" applyBorder="1"/>
    <xf numFmtId="0" fontId="6" fillId="0" borderId="12" xfId="0" applyFont="1" applyBorder="1"/>
    <xf numFmtId="0" fontId="1" fillId="0" borderId="20" xfId="0" applyFont="1" applyBorder="1"/>
    <xf numFmtId="0" fontId="1" fillId="0" borderId="21" xfId="0" applyFont="1" applyBorder="1"/>
    <xf numFmtId="2" fontId="1" fillId="0" borderId="22" xfId="0" applyNumberFormat="1" applyFont="1" applyBorder="1"/>
    <xf numFmtId="0" fontId="0" fillId="0" borderId="4" xfId="0" applyBorder="1" applyAlignment="1">
      <alignment horizontal="left"/>
    </xf>
    <xf numFmtId="0" fontId="6" fillId="0" borderId="0" xfId="0" applyFont="1"/>
    <xf numFmtId="164" fontId="6" fillId="0" borderId="0" xfId="0" applyNumberFormat="1" applyFont="1"/>
    <xf numFmtId="0" fontId="10" fillId="0" borderId="0" xfId="0" applyFont="1" applyAlignment="1">
      <alignment wrapText="1"/>
    </xf>
    <xf numFmtId="0" fontId="10" fillId="0" borderId="0" xfId="0" applyFont="1"/>
    <xf numFmtId="0" fontId="0" fillId="0" borderId="2" xfId="0" applyBorder="1" applyProtection="1">
      <protection locked="0"/>
    </xf>
    <xf numFmtId="0" fontId="0" fillId="0" borderId="3" xfId="0" applyBorder="1"/>
    <xf numFmtId="0" fontId="0" fillId="0" borderId="4" xfId="0" applyBorder="1"/>
    <xf numFmtId="0" fontId="0" fillId="0" borderId="6" xfId="0" applyBorder="1" applyProtection="1">
      <protection locked="0"/>
    </xf>
    <xf numFmtId="0" fontId="0" fillId="0" borderId="7" xfId="0" applyBorder="1"/>
    <xf numFmtId="0" fontId="0" fillId="0" borderId="8" xfId="0" applyBorder="1"/>
    <xf numFmtId="0" fontId="0" fillId="0" borderId="10" xfId="0" applyBorder="1"/>
    <xf numFmtId="0" fontId="0" fillId="0" borderId="0" xfId="0"/>
    <xf numFmtId="0" fontId="0" fillId="0" borderId="11" xfId="0" applyBorder="1"/>
    <xf numFmtId="0" fontId="0" fillId="0" borderId="13" xfId="0" applyBorder="1"/>
    <xf numFmtId="0" fontId="0" fillId="0" borderId="14" xfId="0" applyBorder="1"/>
    <xf numFmtId="0" fontId="0" fillId="0" borderId="15" xfId="0" applyBorder="1"/>
    <xf numFmtId="0" fontId="1" fillId="0" borderId="5" xfId="0" applyFont="1" applyBorder="1"/>
    <xf numFmtId="0" fontId="1" fillId="0" borderId="9" xfId="0" applyFont="1" applyBorder="1"/>
    <xf numFmtId="0" fontId="1" fillId="0" borderId="12" xfId="0" applyFont="1" applyBorder="1"/>
    <xf numFmtId="0" fontId="1" fillId="0" borderId="5" xfId="0" applyFont="1" applyBorder="1" applyAlignment="1">
      <alignment wrapText="1"/>
    </xf>
    <xf numFmtId="0" fontId="1" fillId="0" borderId="9" xfId="0" applyFont="1" applyBorder="1" applyAlignment="1">
      <alignment wrapText="1"/>
    </xf>
    <xf numFmtId="0" fontId="1" fillId="0" borderId="12"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0</xdr:row>
      <xdr:rowOff>99060</xdr:rowOff>
    </xdr:from>
    <xdr:to>
      <xdr:col>6</xdr:col>
      <xdr:colOff>885825</xdr:colOff>
      <xdr:row>3</xdr:row>
      <xdr:rowOff>74784</xdr:rowOff>
    </xdr:to>
    <xdr:pic>
      <xdr:nvPicPr>
        <xdr:cNvPr id="4" name="Picture 3">
          <a:extLst>
            <a:ext uri="{FF2B5EF4-FFF2-40B4-BE49-F238E27FC236}">
              <a16:creationId xmlns:a16="http://schemas.microsoft.com/office/drawing/2014/main" id="{9699C468-A7E2-4BD1-95DB-26DECDE041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0640" y="99060"/>
          <a:ext cx="1586865" cy="4100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derformsmillustr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4">
          <cell r="C4" t="str">
            <v>aantal</v>
          </cell>
          <cell r="D4" t="str">
            <v>net.tot</v>
          </cell>
          <cell r="E4">
            <v>1.75</v>
          </cell>
          <cell r="G4" t="str">
            <v>korting</v>
          </cell>
        </row>
        <row r="5">
          <cell r="C5">
            <v>5</v>
          </cell>
          <cell r="D5">
            <v>8</v>
          </cell>
          <cell r="E5">
            <v>8.75</v>
          </cell>
          <cell r="F5">
            <v>-8.5714285714285743E-2</v>
          </cell>
          <cell r="G5">
            <v>-0.75</v>
          </cell>
        </row>
        <row r="6">
          <cell r="C6">
            <v>10</v>
          </cell>
          <cell r="D6">
            <v>15.75</v>
          </cell>
          <cell r="E6">
            <v>17.5</v>
          </cell>
          <cell r="F6">
            <v>-9.9999999999999978E-2</v>
          </cell>
          <cell r="G6">
            <v>-1.75</v>
          </cell>
        </row>
        <row r="7">
          <cell r="C7">
            <v>15</v>
          </cell>
          <cell r="D7">
            <v>23.5</v>
          </cell>
          <cell r="E7">
            <v>26.25</v>
          </cell>
          <cell r="F7">
            <v>-0.10476190476190472</v>
          </cell>
          <cell r="G7">
            <v>-2.75</v>
          </cell>
        </row>
        <row r="8">
          <cell r="C8">
            <v>20</v>
          </cell>
          <cell r="D8">
            <v>31.25</v>
          </cell>
          <cell r="E8">
            <v>35</v>
          </cell>
          <cell r="F8">
            <v>-0.1071428571428571</v>
          </cell>
          <cell r="G8">
            <v>-3.75</v>
          </cell>
        </row>
        <row r="9">
          <cell r="C9">
            <v>25</v>
          </cell>
          <cell r="D9">
            <v>39</v>
          </cell>
          <cell r="E9">
            <v>43.75</v>
          </cell>
          <cell r="F9">
            <v>-0.10857142857142854</v>
          </cell>
          <cell r="G9">
            <v>-4.75</v>
          </cell>
        </row>
        <row r="10">
          <cell r="C10">
            <v>30</v>
          </cell>
          <cell r="D10">
            <v>46.75</v>
          </cell>
          <cell r="E10">
            <v>52.5</v>
          </cell>
          <cell r="F10">
            <v>-0.10952380952380958</v>
          </cell>
          <cell r="G10">
            <v>-5.75</v>
          </cell>
        </row>
        <row r="11">
          <cell r="C11">
            <v>35</v>
          </cell>
          <cell r="D11">
            <v>54.25</v>
          </cell>
          <cell r="E11">
            <v>61.25</v>
          </cell>
          <cell r="F11">
            <v>-0.11428571428571432</v>
          </cell>
          <cell r="G11">
            <v>-7</v>
          </cell>
        </row>
        <row r="12">
          <cell r="C12">
            <v>40</v>
          </cell>
          <cell r="D12">
            <v>61.75</v>
          </cell>
          <cell r="E12">
            <v>70</v>
          </cell>
          <cell r="F12">
            <v>-0.11785714285714288</v>
          </cell>
          <cell r="G12">
            <v>-8.25</v>
          </cell>
        </row>
        <row r="13">
          <cell r="C13">
            <v>45</v>
          </cell>
          <cell r="D13">
            <v>69.5</v>
          </cell>
          <cell r="E13">
            <v>78.75</v>
          </cell>
          <cell r="F13">
            <v>-0.11746031746031749</v>
          </cell>
          <cell r="G13">
            <v>-9.25</v>
          </cell>
        </row>
        <row r="14">
          <cell r="C14">
            <v>50</v>
          </cell>
          <cell r="D14">
            <v>77</v>
          </cell>
          <cell r="E14">
            <v>87.5</v>
          </cell>
          <cell r="F14">
            <v>-0.12</v>
          </cell>
          <cell r="G14">
            <v>-10.5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millustrations.com/" TargetMode="External"/><Relationship Id="rId1" Type="http://schemas.openxmlformats.org/officeDocument/2006/relationships/hyperlink" Target="mailto:info@smillustration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AD1D8-60D4-4B4C-B944-0A3C38D903EA}">
  <dimension ref="A1:G66"/>
  <sheetViews>
    <sheetView tabSelected="1" view="pageLayout" topLeftCell="A22" zoomScaleNormal="100" workbookViewId="0">
      <selection activeCell="C39" sqref="C39"/>
    </sheetView>
  </sheetViews>
  <sheetFormatPr defaultColWidth="17.44140625" defaultRowHeight="14.4" x14ac:dyDescent="0.3"/>
  <cols>
    <col min="2" max="2" width="11.33203125" customWidth="1"/>
    <col min="3" max="3" width="10.21875" customWidth="1"/>
    <col min="4" max="4" width="9.5546875" customWidth="1"/>
    <col min="5" max="5" width="4.21875" customWidth="1"/>
    <col min="6" max="6" width="12.21875" customWidth="1"/>
    <col min="7" max="7" width="13.109375" customWidth="1"/>
  </cols>
  <sheetData>
    <row r="1" spans="1:7" ht="11.85" customHeight="1" x14ac:dyDescent="0.3">
      <c r="A1" s="1" t="s">
        <v>0</v>
      </c>
      <c r="B1" s="56"/>
      <c r="C1" s="57"/>
      <c r="D1" s="58"/>
      <c r="F1" s="2"/>
      <c r="G1" s="2"/>
    </row>
    <row r="2" spans="1:7" ht="11.85" customHeight="1" x14ac:dyDescent="0.3">
      <c r="A2" s="3" t="s">
        <v>1</v>
      </c>
      <c r="B2" s="59"/>
      <c r="C2" s="60"/>
      <c r="D2" s="61"/>
      <c r="F2" s="2"/>
      <c r="G2" s="2"/>
    </row>
    <row r="3" spans="1:7" ht="11.85" customHeight="1" x14ac:dyDescent="0.3">
      <c r="A3" s="4"/>
      <c r="B3" s="62"/>
      <c r="C3" s="63"/>
      <c r="D3" s="64"/>
      <c r="F3" s="2"/>
      <c r="G3" s="2"/>
    </row>
    <row r="4" spans="1:7" ht="11.85" customHeight="1" x14ac:dyDescent="0.3">
      <c r="A4" s="5"/>
      <c r="B4" s="65"/>
      <c r="C4" s="66"/>
      <c r="D4" s="67"/>
      <c r="F4" s="2"/>
      <c r="G4" s="2"/>
    </row>
    <row r="5" spans="1:7" ht="11.85" customHeight="1" x14ac:dyDescent="0.3">
      <c r="A5" s="1" t="s">
        <v>2</v>
      </c>
      <c r="B5" s="56"/>
      <c r="C5" s="57"/>
      <c r="D5" s="58"/>
      <c r="F5" s="6" t="s">
        <v>3</v>
      </c>
      <c r="G5" s="6"/>
    </row>
    <row r="6" spans="1:7" ht="11.85" customHeight="1" x14ac:dyDescent="0.3">
      <c r="A6" s="1" t="s">
        <v>4</v>
      </c>
      <c r="B6" s="56"/>
      <c r="C6" s="57"/>
      <c r="D6" s="58"/>
      <c r="F6" s="6" t="s">
        <v>5</v>
      </c>
      <c r="G6" s="6"/>
    </row>
    <row r="7" spans="1:7" ht="11.85" customHeight="1" x14ac:dyDescent="0.3">
      <c r="F7" s="6" t="s">
        <v>6</v>
      </c>
      <c r="G7" s="6"/>
    </row>
    <row r="8" spans="1:7" ht="11.85" customHeight="1" x14ac:dyDescent="0.3">
      <c r="A8" s="68" t="s">
        <v>7</v>
      </c>
      <c r="B8" s="71" t="s">
        <v>46</v>
      </c>
      <c r="C8" s="68" t="s">
        <v>8</v>
      </c>
      <c r="D8" s="68" t="s">
        <v>9</v>
      </c>
      <c r="F8" s="6" t="s">
        <v>10</v>
      </c>
      <c r="G8" s="6"/>
    </row>
    <row r="9" spans="1:7" ht="11.85" customHeight="1" x14ac:dyDescent="0.3">
      <c r="A9" s="69"/>
      <c r="B9" s="72"/>
      <c r="C9" s="69"/>
      <c r="D9" s="69"/>
      <c r="F9" s="6" t="s">
        <v>11</v>
      </c>
      <c r="G9" s="6"/>
    </row>
    <row r="10" spans="1:7" ht="11.85" customHeight="1" x14ac:dyDescent="0.3">
      <c r="A10" s="70"/>
      <c r="B10" s="73"/>
      <c r="C10" s="70"/>
      <c r="D10" s="70"/>
      <c r="F10" s="6" t="s">
        <v>12</v>
      </c>
      <c r="G10" s="6"/>
    </row>
    <row r="11" spans="1:7" ht="11.85" customHeight="1" x14ac:dyDescent="0.3">
      <c r="A11" s="7" t="s">
        <v>13</v>
      </c>
      <c r="B11" s="1">
        <v>1.75</v>
      </c>
      <c r="C11" s="8"/>
      <c r="D11" s="1">
        <f>B11*C11</f>
        <v>0</v>
      </c>
      <c r="F11" s="6" t="s">
        <v>14</v>
      </c>
      <c r="G11" s="6"/>
    </row>
    <row r="12" spans="1:7" ht="11.85" customHeight="1" x14ac:dyDescent="0.3">
      <c r="A12" s="7" t="s">
        <v>15</v>
      </c>
      <c r="B12" s="1">
        <v>1.75</v>
      </c>
      <c r="C12" s="8"/>
      <c r="D12" s="1">
        <f>B12*C12</f>
        <v>0</v>
      </c>
      <c r="F12" s="6" t="s">
        <v>16</v>
      </c>
      <c r="G12" s="6"/>
    </row>
    <row r="13" spans="1:7" ht="11.85" customHeight="1" x14ac:dyDescent="0.3">
      <c r="A13" s="7" t="s">
        <v>17</v>
      </c>
      <c r="B13" s="1">
        <v>1.75</v>
      </c>
      <c r="C13" s="8"/>
      <c r="D13" s="1">
        <f t="shared" ref="D13:D26" si="0">B13*C13</f>
        <v>0</v>
      </c>
      <c r="F13" s="9" t="s">
        <v>18</v>
      </c>
      <c r="G13" s="6"/>
    </row>
    <row r="14" spans="1:7" ht="11.85" customHeight="1" x14ac:dyDescent="0.3">
      <c r="A14" s="7" t="s">
        <v>19</v>
      </c>
      <c r="B14" s="1">
        <v>1.75</v>
      </c>
      <c r="C14" s="8"/>
      <c r="D14" s="1">
        <f t="shared" si="0"/>
        <v>0</v>
      </c>
      <c r="F14" s="9" t="s">
        <v>20</v>
      </c>
      <c r="G14" s="6"/>
    </row>
    <row r="15" spans="1:7" ht="11.85" customHeight="1" x14ac:dyDescent="0.3">
      <c r="A15" s="7" t="s">
        <v>21</v>
      </c>
      <c r="B15" s="1">
        <v>1.75</v>
      </c>
      <c r="C15" s="8"/>
      <c r="D15" s="1">
        <f t="shared" si="0"/>
        <v>0</v>
      </c>
    </row>
    <row r="16" spans="1:7" ht="11.85" customHeight="1" x14ac:dyDescent="0.3">
      <c r="A16" s="7" t="s">
        <v>22</v>
      </c>
      <c r="B16" s="1">
        <v>1.75</v>
      </c>
      <c r="C16" s="8"/>
      <c r="D16" s="1">
        <f t="shared" si="0"/>
        <v>0</v>
      </c>
    </row>
    <row r="17" spans="1:7" ht="11.85" customHeight="1" x14ac:dyDescent="0.3">
      <c r="A17" s="7" t="s">
        <v>23</v>
      </c>
      <c r="B17" s="1">
        <v>1.75</v>
      </c>
      <c r="C17" s="8"/>
      <c r="D17" s="1">
        <f t="shared" si="0"/>
        <v>0</v>
      </c>
      <c r="F17" s="15" t="s">
        <v>43</v>
      </c>
      <c r="G17" s="18"/>
    </row>
    <row r="18" spans="1:7" ht="11.85" customHeight="1" x14ac:dyDescent="0.3">
      <c r="A18" s="7" t="s">
        <v>24</v>
      </c>
      <c r="B18" s="1">
        <v>1.75</v>
      </c>
      <c r="C18" s="8"/>
      <c r="D18" s="1">
        <f t="shared" si="0"/>
        <v>0</v>
      </c>
      <c r="F18" s="1" t="s">
        <v>8</v>
      </c>
      <c r="G18" s="1" t="s">
        <v>36</v>
      </c>
    </row>
    <row r="19" spans="1:7" ht="11.85" customHeight="1" x14ac:dyDescent="0.3">
      <c r="A19" s="7" t="s">
        <v>25</v>
      </c>
      <c r="B19" s="1">
        <v>1.75</v>
      </c>
      <c r="C19" s="8"/>
      <c r="D19" s="1">
        <f t="shared" si="0"/>
        <v>0</v>
      </c>
      <c r="F19" s="1">
        <v>5</v>
      </c>
      <c r="G19" s="19">
        <v>-0.75</v>
      </c>
    </row>
    <row r="20" spans="1:7" ht="11.85" customHeight="1" x14ac:dyDescent="0.3">
      <c r="A20" s="7" t="s">
        <v>26</v>
      </c>
      <c r="B20" s="1">
        <v>1.75</v>
      </c>
      <c r="C20" s="8"/>
      <c r="D20" s="1">
        <f t="shared" si="0"/>
        <v>0</v>
      </c>
      <c r="F20" s="1">
        <v>10</v>
      </c>
      <c r="G20" s="19">
        <v>-1.75</v>
      </c>
    </row>
    <row r="21" spans="1:7" ht="11.85" customHeight="1" x14ac:dyDescent="0.3">
      <c r="A21" s="7" t="s">
        <v>27</v>
      </c>
      <c r="B21" s="1">
        <v>1.75</v>
      </c>
      <c r="C21" s="8"/>
      <c r="D21" s="1">
        <f t="shared" si="0"/>
        <v>0</v>
      </c>
      <c r="F21" s="1">
        <v>15</v>
      </c>
      <c r="G21" s="19">
        <v>-2.75</v>
      </c>
    </row>
    <row r="22" spans="1:7" ht="11.85" customHeight="1" x14ac:dyDescent="0.3">
      <c r="A22" s="10" t="s">
        <v>28</v>
      </c>
      <c r="B22" s="3">
        <v>1.75</v>
      </c>
      <c r="C22" s="11"/>
      <c r="D22" s="3">
        <f t="shared" si="0"/>
        <v>0</v>
      </c>
      <c r="F22" s="1">
        <v>20</v>
      </c>
      <c r="G22" s="19">
        <v>-3.75</v>
      </c>
    </row>
    <row r="23" spans="1:7" ht="11.85" customHeight="1" x14ac:dyDescent="0.3">
      <c r="A23" s="7" t="s">
        <v>29</v>
      </c>
      <c r="B23" s="1">
        <v>1.75</v>
      </c>
      <c r="C23" s="8"/>
      <c r="D23" s="1">
        <f t="shared" si="0"/>
        <v>0</v>
      </c>
      <c r="F23" s="1">
        <v>25</v>
      </c>
      <c r="G23" s="19">
        <v>-4.75</v>
      </c>
    </row>
    <row r="24" spans="1:7" ht="11.85" customHeight="1" x14ac:dyDescent="0.3">
      <c r="A24" s="12" t="s">
        <v>30</v>
      </c>
      <c r="B24" s="1">
        <v>1.75</v>
      </c>
      <c r="C24" s="8"/>
      <c r="D24" s="5">
        <f t="shared" si="0"/>
        <v>0</v>
      </c>
      <c r="F24" s="1">
        <v>30</v>
      </c>
      <c r="G24" s="19">
        <v>-5.75</v>
      </c>
    </row>
    <row r="25" spans="1:7" ht="11.85" customHeight="1" x14ac:dyDescent="0.3">
      <c r="A25" s="12" t="s">
        <v>31</v>
      </c>
      <c r="B25" s="5">
        <v>1.75</v>
      </c>
      <c r="C25" s="13"/>
      <c r="D25" s="5">
        <f t="shared" si="0"/>
        <v>0</v>
      </c>
    </row>
    <row r="26" spans="1:7" ht="11.85" customHeight="1" x14ac:dyDescent="0.3">
      <c r="A26" s="12" t="s">
        <v>32</v>
      </c>
      <c r="B26" s="5">
        <v>1.75</v>
      </c>
      <c r="C26" s="13"/>
      <c r="D26" s="5">
        <f t="shared" si="0"/>
        <v>0</v>
      </c>
    </row>
    <row r="27" spans="1:7" ht="11.85" customHeight="1" x14ac:dyDescent="0.3">
      <c r="A27" s="12" t="s">
        <v>33</v>
      </c>
      <c r="B27" s="5">
        <v>1.75</v>
      </c>
      <c r="C27" s="13"/>
      <c r="D27" s="5">
        <f>B27*C27</f>
        <v>0</v>
      </c>
    </row>
    <row r="28" spans="1:7" ht="11.85" customHeight="1" x14ac:dyDescent="0.3">
      <c r="A28" s="7" t="s">
        <v>34</v>
      </c>
      <c r="B28" s="1">
        <v>1.75</v>
      </c>
      <c r="C28" s="1"/>
      <c r="D28" s="1">
        <f>B28*C28</f>
        <v>0</v>
      </c>
    </row>
    <row r="29" spans="1:7" ht="11.85" customHeight="1" x14ac:dyDescent="0.3">
      <c r="A29" s="7" t="s">
        <v>35</v>
      </c>
      <c r="B29" s="1">
        <v>1.75</v>
      </c>
      <c r="C29" s="1"/>
      <c r="D29" s="1">
        <f>B29*C29</f>
        <v>0</v>
      </c>
    </row>
    <row r="30" spans="1:7" ht="11.85" customHeight="1" x14ac:dyDescent="0.3">
      <c r="A30" s="12" t="s">
        <v>42</v>
      </c>
      <c r="B30" s="5">
        <v>1.75</v>
      </c>
      <c r="C30" s="5"/>
      <c r="D30" s="5">
        <f>B30*C30</f>
        <v>0</v>
      </c>
    </row>
    <row r="31" spans="1:7" ht="11.85" customHeight="1" x14ac:dyDescent="0.3">
      <c r="A31" s="5"/>
      <c r="B31" s="5"/>
      <c r="C31" s="5">
        <f>SUM(C11:C30)</f>
        <v>0</v>
      </c>
      <c r="D31" s="14">
        <f>SUM(D11:D30)</f>
        <v>0</v>
      </c>
    </row>
    <row r="32" spans="1:7" ht="11.85" customHeight="1" x14ac:dyDescent="0.3">
      <c r="A32" s="15" t="s">
        <v>62</v>
      </c>
      <c r="B32" s="16"/>
      <c r="C32" s="51"/>
      <c r="D32" s="17">
        <f>IF(C31&lt;5,0,VLOOKUP(C31,$F$19:$G$24,2,1))</f>
        <v>0</v>
      </c>
    </row>
    <row r="33" spans="1:7" ht="11.85" customHeight="1" x14ac:dyDescent="0.3">
      <c r="A33" s="34"/>
      <c r="B33" s="4"/>
      <c r="C33" s="4"/>
      <c r="D33" s="3"/>
    </row>
    <row r="34" spans="1:7" ht="11.85" customHeight="1" thickBot="1" x14ac:dyDescent="0.35">
      <c r="A34" s="34"/>
      <c r="B34" s="4"/>
      <c r="C34" s="4"/>
      <c r="D34" s="4"/>
    </row>
    <row r="35" spans="1:7" ht="11.85" customHeight="1" thickTop="1" thickBot="1" x14ac:dyDescent="0.35">
      <c r="A35" s="37" t="s">
        <v>44</v>
      </c>
      <c r="B35" s="37" t="s">
        <v>37</v>
      </c>
      <c r="C35" s="37"/>
      <c r="D35" s="39">
        <f>SUM(D31:D32)</f>
        <v>0</v>
      </c>
    </row>
    <row r="36" spans="1:7" ht="11.85" customHeight="1" thickTop="1" x14ac:dyDescent="0.3">
      <c r="A36" s="48"/>
      <c r="B36" s="49"/>
      <c r="C36" s="49"/>
      <c r="D36" s="50"/>
    </row>
    <row r="37" spans="1:7" ht="11.85" customHeight="1" x14ac:dyDescent="0.3">
      <c r="A37" s="12" t="s">
        <v>45</v>
      </c>
      <c r="B37" s="47">
        <v>2.75</v>
      </c>
      <c r="C37" s="24"/>
      <c r="D37" s="35">
        <f>B37*C37</f>
        <v>0</v>
      </c>
    </row>
    <row r="38" spans="1:7" ht="11.85" customHeight="1" x14ac:dyDescent="0.3">
      <c r="A38" s="12" t="s">
        <v>52</v>
      </c>
      <c r="B38" s="36">
        <v>2.75</v>
      </c>
      <c r="C38" s="20"/>
      <c r="D38" s="35">
        <f t="shared" ref="D38:D46" si="1">B38*C38</f>
        <v>0</v>
      </c>
      <c r="F38" s="15" t="s">
        <v>47</v>
      </c>
      <c r="G38" s="18"/>
    </row>
    <row r="39" spans="1:7" ht="11.85" customHeight="1" x14ac:dyDescent="0.3">
      <c r="A39" s="12" t="s">
        <v>53</v>
      </c>
      <c r="B39" s="36">
        <v>2.75</v>
      </c>
      <c r="C39" s="20"/>
      <c r="D39" s="35">
        <f t="shared" si="1"/>
        <v>0</v>
      </c>
      <c r="F39" s="36" t="s">
        <v>8</v>
      </c>
      <c r="G39" s="36" t="s">
        <v>36</v>
      </c>
    </row>
    <row r="40" spans="1:7" ht="11.85" customHeight="1" x14ac:dyDescent="0.3">
      <c r="A40" s="12" t="s">
        <v>54</v>
      </c>
      <c r="B40" s="36">
        <v>2.75</v>
      </c>
      <c r="C40" s="20"/>
      <c r="D40" s="35">
        <f t="shared" si="1"/>
        <v>0</v>
      </c>
      <c r="F40" s="36">
        <v>6</v>
      </c>
      <c r="G40" s="38">
        <v>-2.5</v>
      </c>
    </row>
    <row r="41" spans="1:7" ht="11.85" customHeight="1" x14ac:dyDescent="0.3">
      <c r="A41" s="12" t="s">
        <v>55</v>
      </c>
      <c r="B41" s="36">
        <v>2.75</v>
      </c>
      <c r="C41" s="20"/>
      <c r="D41" s="35">
        <f t="shared" si="1"/>
        <v>0</v>
      </c>
      <c r="F41" s="36">
        <v>12</v>
      </c>
      <c r="G41" s="38">
        <v>-5</v>
      </c>
    </row>
    <row r="42" spans="1:7" ht="11.85" customHeight="1" x14ac:dyDescent="0.3">
      <c r="A42" s="12" t="s">
        <v>56</v>
      </c>
      <c r="B42" s="36">
        <v>2.75</v>
      </c>
      <c r="C42" s="20"/>
      <c r="D42" s="35">
        <f t="shared" si="1"/>
        <v>0</v>
      </c>
      <c r="F42" s="36">
        <v>18</v>
      </c>
      <c r="G42" s="38">
        <v>-7.5</v>
      </c>
    </row>
    <row r="43" spans="1:7" ht="11.85" customHeight="1" x14ac:dyDescent="0.3">
      <c r="A43" s="12" t="s">
        <v>57</v>
      </c>
      <c r="B43" s="36">
        <v>2.75</v>
      </c>
      <c r="C43" s="20"/>
      <c r="D43" s="35">
        <f t="shared" si="1"/>
        <v>0</v>
      </c>
      <c r="F43" s="36">
        <v>24</v>
      </c>
      <c r="G43" s="38">
        <v>-10</v>
      </c>
    </row>
    <row r="44" spans="1:7" ht="11.85" customHeight="1" x14ac:dyDescent="0.3">
      <c r="A44" s="12" t="s">
        <v>58</v>
      </c>
      <c r="B44" s="36">
        <v>2.75</v>
      </c>
      <c r="C44" s="20"/>
      <c r="D44" s="35">
        <f t="shared" si="1"/>
        <v>0</v>
      </c>
      <c r="F44" s="36">
        <v>50</v>
      </c>
      <c r="G44" s="38">
        <v>-39.5</v>
      </c>
    </row>
    <row r="45" spans="1:7" ht="11.85" customHeight="1" x14ac:dyDescent="0.3">
      <c r="A45" s="12" t="s">
        <v>59</v>
      </c>
      <c r="B45" s="36">
        <v>2.75</v>
      </c>
      <c r="C45" s="20"/>
      <c r="D45" s="35">
        <f t="shared" si="1"/>
        <v>0</v>
      </c>
      <c r="F45" s="36">
        <v>100</v>
      </c>
      <c r="G45" s="38">
        <v>-90</v>
      </c>
    </row>
    <row r="46" spans="1:7" ht="11.85" customHeight="1" x14ac:dyDescent="0.3">
      <c r="A46" s="12" t="s">
        <v>60</v>
      </c>
      <c r="B46" s="36">
        <v>2.75</v>
      </c>
      <c r="C46" s="20"/>
      <c r="D46" s="35">
        <f t="shared" si="1"/>
        <v>0</v>
      </c>
      <c r="F46" s="52"/>
      <c r="G46" s="53"/>
    </row>
    <row r="47" spans="1:7" ht="11.85" customHeight="1" x14ac:dyDescent="0.3">
      <c r="A47" s="1"/>
      <c r="B47" s="1"/>
      <c r="C47" s="1">
        <f>SUM(C37:C46)</f>
        <v>0</v>
      </c>
      <c r="D47" s="43">
        <f>SUM(D37:D46)</f>
        <v>0</v>
      </c>
    </row>
    <row r="48" spans="1:7" ht="11.85" customHeight="1" x14ac:dyDescent="0.3">
      <c r="A48" s="15" t="s">
        <v>61</v>
      </c>
      <c r="B48" s="1"/>
      <c r="C48" s="1"/>
      <c r="D48" s="1">
        <f>IF(C47&lt;4,0,VLOOKUP(C47,$F$40:$G$45,2,1))</f>
        <v>0</v>
      </c>
    </row>
    <row r="49" spans="1:7" ht="11.85" customHeight="1" x14ac:dyDescent="0.3">
      <c r="A49" s="15"/>
      <c r="B49" s="1"/>
      <c r="C49" s="1"/>
      <c r="D49" s="1"/>
    </row>
    <row r="50" spans="1:7" ht="11.85" customHeight="1" thickBot="1" x14ac:dyDescent="0.35">
      <c r="A50" s="22"/>
      <c r="B50" s="3"/>
      <c r="C50" s="3"/>
      <c r="D50" s="3"/>
    </row>
    <row r="51" spans="1:7" ht="11.85" customHeight="1" thickBot="1" x14ac:dyDescent="0.35">
      <c r="A51" s="40" t="s">
        <v>51</v>
      </c>
      <c r="B51" s="41" t="s">
        <v>37</v>
      </c>
      <c r="C51" s="42"/>
      <c r="D51" s="44">
        <f>SUM(D47:D48)</f>
        <v>0</v>
      </c>
    </row>
    <row r="52" spans="1:7" ht="4.2" customHeight="1" x14ac:dyDescent="0.3">
      <c r="A52" s="5"/>
      <c r="B52" s="24"/>
      <c r="C52" s="34"/>
      <c r="D52" s="24"/>
    </row>
    <row r="53" spans="1:7" ht="11.85" customHeight="1" x14ac:dyDescent="0.3">
      <c r="A53" s="1" t="s">
        <v>38</v>
      </c>
      <c r="B53" s="15" t="s">
        <v>39</v>
      </c>
      <c r="C53" s="20"/>
      <c r="D53" s="18"/>
      <c r="E53" s="31"/>
      <c r="F53" s="31"/>
      <c r="G53" s="31"/>
    </row>
    <row r="54" spans="1:7" ht="11.85" customHeight="1" x14ac:dyDescent="0.3">
      <c r="A54" s="22"/>
      <c r="B54" s="23"/>
      <c r="C54" s="45" t="s">
        <v>48</v>
      </c>
      <c r="D54" s="27">
        <f>D35+D51</f>
        <v>0</v>
      </c>
      <c r="E54" s="31"/>
      <c r="F54" s="31"/>
      <c r="G54" s="31"/>
    </row>
    <row r="55" spans="1:7" x14ac:dyDescent="0.3">
      <c r="A55" s="25"/>
      <c r="B55" s="26"/>
      <c r="C55" s="46" t="s">
        <v>49</v>
      </c>
      <c r="D55" s="27">
        <f>D57/121*100</f>
        <v>0</v>
      </c>
      <c r="E55" s="31"/>
      <c r="F55" s="31"/>
      <c r="G55" s="31"/>
    </row>
    <row r="56" spans="1:7" x14ac:dyDescent="0.3">
      <c r="A56" s="28"/>
      <c r="B56" s="29"/>
      <c r="C56" s="46" t="s">
        <v>40</v>
      </c>
      <c r="D56" s="27">
        <f>D57-D55</f>
        <v>0</v>
      </c>
      <c r="E56" s="31"/>
      <c r="F56" s="31"/>
      <c r="G56" s="31"/>
    </row>
    <row r="57" spans="1:7" x14ac:dyDescent="0.3">
      <c r="A57" s="1"/>
      <c r="B57" s="20" t="s">
        <v>41</v>
      </c>
      <c r="C57" s="20"/>
      <c r="D57" s="21">
        <f>D35+D51-D53</f>
        <v>0</v>
      </c>
      <c r="E57" s="31"/>
      <c r="F57" s="31"/>
      <c r="G57" s="31"/>
    </row>
    <row r="58" spans="1:7" ht="6.6" customHeight="1" x14ac:dyDescent="0.3">
      <c r="A58" s="32"/>
      <c r="B58" s="33"/>
      <c r="C58" s="33"/>
      <c r="D58" s="33"/>
      <c r="E58" s="33"/>
      <c r="F58" s="33"/>
      <c r="G58" s="30"/>
    </row>
    <row r="59" spans="1:7" x14ac:dyDescent="0.3">
      <c r="A59" s="54" t="s">
        <v>50</v>
      </c>
      <c r="B59" s="55"/>
      <c r="C59" s="55"/>
      <c r="D59" s="55"/>
      <c r="E59" s="55"/>
      <c r="F59" s="55"/>
      <c r="G59" s="55"/>
    </row>
    <row r="60" spans="1:7" ht="19.2" customHeight="1" x14ac:dyDescent="0.3">
      <c r="A60" s="55"/>
      <c r="B60" s="55"/>
      <c r="C60" s="55"/>
      <c r="D60" s="55"/>
      <c r="E60" s="55"/>
      <c r="F60" s="55"/>
      <c r="G60" s="55"/>
    </row>
    <row r="61" spans="1:7" x14ac:dyDescent="0.3">
      <c r="A61" s="33"/>
      <c r="B61" s="33"/>
      <c r="C61" s="33"/>
      <c r="D61" s="33"/>
      <c r="E61" s="33"/>
      <c r="F61" s="33"/>
    </row>
    <row r="62" spans="1:7" ht="11.25" customHeight="1" x14ac:dyDescent="0.3">
      <c r="D62" s="31"/>
      <c r="E62" s="31"/>
      <c r="F62" s="31"/>
    </row>
    <row r="63" spans="1:7" ht="11.25" customHeight="1" x14ac:dyDescent="0.3">
      <c r="D63" s="31"/>
      <c r="E63" s="31"/>
      <c r="F63" s="31"/>
    </row>
    <row r="64" spans="1:7" ht="11.25" customHeight="1" x14ac:dyDescent="0.3">
      <c r="D64" s="31"/>
      <c r="E64" s="31"/>
      <c r="F64" s="31"/>
    </row>
    <row r="65" spans="4:6" ht="11.25" customHeight="1" x14ac:dyDescent="0.3">
      <c r="D65" s="31"/>
      <c r="E65" s="31"/>
      <c r="F65" s="31"/>
    </row>
    <row r="66" spans="4:6" x14ac:dyDescent="0.3">
      <c r="D66" s="31"/>
      <c r="E66" s="31"/>
      <c r="F66" s="31"/>
    </row>
  </sheetData>
  <mergeCells count="9">
    <mergeCell ref="A59:G60"/>
    <mergeCell ref="B1:D1"/>
    <mergeCell ref="B2:D4"/>
    <mergeCell ref="B5:D5"/>
    <mergeCell ref="B6:D6"/>
    <mergeCell ref="A8:A10"/>
    <mergeCell ref="B8:B10"/>
    <mergeCell ref="C8:C10"/>
    <mergeCell ref="D8:D10"/>
  </mergeCells>
  <hyperlinks>
    <hyperlink ref="F13" r:id="rId1" xr:uid="{BFABCF62-6D4C-441D-9625-CCA015FAF464}"/>
    <hyperlink ref="F14" r:id="rId2" xr:uid="{A5CDE9C6-910D-41F6-8FC6-A0F695E5D5C8}"/>
  </hyperlinks>
  <pageMargins left="0.7" right="0.7" top="0.75" bottom="0.75" header="0.3" footer="0.3"/>
  <pageSetup paperSize="9" orientation="portrait" r:id="rId3"/>
  <headerFooter>
    <oddHeader>&amp;C&amp;18ORDERFORM</oddHeader>
    <oddFooter>&amp;C&amp;"Calibri"&amp;11 BTW vrijstelling
BE0655.742.071_x000D_&amp;1#&amp;"Calibri"&amp;7  Sensitivity: Confidential</oddFooter>
  </headerFooter>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 Van den Audenaerde</dc:creator>
  <cp:lastModifiedBy>Fie Van den Audenaerde</cp:lastModifiedBy>
  <dcterms:created xsi:type="dcterms:W3CDTF">2018-12-07T11:39:54Z</dcterms:created>
  <dcterms:modified xsi:type="dcterms:W3CDTF">2023-12-18T16:47:34Z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c568a3-8637-42ee-a65c-3dcd5fe35721_Enabled">
    <vt:lpwstr>True</vt:lpwstr>
  </property>
  <property fmtid="{D5CDD505-2E9C-101B-9397-08002B2CF9AE}" pid="3" name="MSIP_Label_49c568a3-8637-42ee-a65c-3dcd5fe35721_SiteId">
    <vt:lpwstr>e7ab81b2-1e84-4bf7-9dcb-b6fec01ed138</vt:lpwstr>
  </property>
  <property fmtid="{D5CDD505-2E9C-101B-9397-08002B2CF9AE}" pid="4" name="MSIP_Label_49c568a3-8637-42ee-a65c-3dcd5fe35721_Owner">
    <vt:lpwstr>guy.van.den.audenaerde.ext@proximus.com</vt:lpwstr>
  </property>
  <property fmtid="{D5CDD505-2E9C-101B-9397-08002B2CF9AE}" pid="5" name="MSIP_Label_49c568a3-8637-42ee-a65c-3dcd5fe35721_SetDate">
    <vt:lpwstr>2018-12-10T11:52:36.7462163Z</vt:lpwstr>
  </property>
  <property fmtid="{D5CDD505-2E9C-101B-9397-08002B2CF9AE}" pid="6" name="MSIP_Label_49c568a3-8637-42ee-a65c-3dcd5fe35721_Name">
    <vt:lpwstr>Confidential</vt:lpwstr>
  </property>
  <property fmtid="{D5CDD505-2E9C-101B-9397-08002B2CF9AE}" pid="7" name="MSIP_Label_49c568a3-8637-42ee-a65c-3dcd5fe35721_Application">
    <vt:lpwstr>Microsoft Azure Information Protection</vt:lpwstr>
  </property>
  <property fmtid="{D5CDD505-2E9C-101B-9397-08002B2CF9AE}" pid="8" name="MSIP_Label_49c568a3-8637-42ee-a65c-3dcd5fe35721_Extended_MSFT_Method">
    <vt:lpwstr>Automatic</vt:lpwstr>
  </property>
  <property fmtid="{D5CDD505-2E9C-101B-9397-08002B2CF9AE}" pid="9" name="Sensitivity">
    <vt:lpwstr>Confidential</vt:lpwstr>
  </property>
</Properties>
</file>